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23715" windowHeight="8505"/>
  </bookViews>
  <sheets>
    <sheet name="拟进入面试人员" sheetId="1" r:id="rId1"/>
  </sheets>
  <externalReferences>
    <externalReference r:id="rId2"/>
  </externalReferences>
  <definedNames>
    <definedName name="_xlnm._FilterDatabase" localSheetId="0" hidden="1">拟进入面试人员!$A$2:$J$66</definedName>
    <definedName name="_xlnm.Print_Titles" localSheetId="0">拟进入面试人员!$1:$2</definedName>
  </definedNames>
  <calcPr calcId="125725"/>
</workbook>
</file>

<file path=xl/calcChain.xml><?xml version="1.0" encoding="utf-8"?>
<calcChain xmlns="http://schemas.openxmlformats.org/spreadsheetml/2006/main">
  <c r="D61" i="1"/>
  <c r="B61"/>
  <c r="D55"/>
  <c r="B55"/>
  <c r="D52"/>
  <c r="B52"/>
  <c r="D49"/>
  <c r="B49"/>
  <c r="D43"/>
  <c r="B43"/>
  <c r="D39"/>
  <c r="B39"/>
  <c r="D36"/>
  <c r="B36"/>
  <c r="D33"/>
  <c r="B33"/>
  <c r="B32"/>
  <c r="B27"/>
  <c r="D21"/>
  <c r="B21"/>
  <c r="B15"/>
  <c r="D12"/>
  <c r="B12"/>
  <c r="D6"/>
  <c r="B6"/>
  <c r="D3"/>
  <c r="B3"/>
</calcChain>
</file>

<file path=xl/sharedStrings.xml><?xml version="1.0" encoding="utf-8"?>
<sst xmlns="http://schemas.openxmlformats.org/spreadsheetml/2006/main" count="99" uniqueCount="99">
  <si>
    <t>序号</t>
  </si>
  <si>
    <t>岗位代码</t>
  </si>
  <si>
    <t>岗位名称</t>
  </si>
  <si>
    <t>招聘人数</t>
  </si>
  <si>
    <t>准考证</t>
  </si>
  <si>
    <t>姓名</t>
  </si>
  <si>
    <t>会计</t>
  </si>
  <si>
    <t>刘书琳</t>
  </si>
  <si>
    <t>卢垚</t>
  </si>
  <si>
    <t>林欣慧</t>
  </si>
  <si>
    <t>证券专员</t>
  </si>
  <si>
    <t>陈彩惠</t>
  </si>
  <si>
    <t>卢晓婷</t>
  </si>
  <si>
    <t>柯明赋</t>
  </si>
  <si>
    <t>苏永真</t>
  </si>
  <si>
    <t>苏王泽</t>
  </si>
  <si>
    <t>柳华海</t>
  </si>
  <si>
    <t>周丽君</t>
  </si>
  <si>
    <t>陈姗姗</t>
  </si>
  <si>
    <t>方明智</t>
  </si>
  <si>
    <t>陈炜彬</t>
  </si>
  <si>
    <t>李彬</t>
  </si>
  <si>
    <t>综合部</t>
  </si>
  <si>
    <t>张凯琳</t>
  </si>
  <si>
    <t>陈超</t>
  </si>
  <si>
    <t>陈奕婷</t>
  </si>
  <si>
    <t>沈少城</t>
  </si>
  <si>
    <t>黄莹</t>
  </si>
  <si>
    <t>吴雪敏</t>
  </si>
  <si>
    <t>林兴权</t>
  </si>
  <si>
    <t>佘超凡</t>
  </si>
  <si>
    <t>郑淑珍</t>
  </si>
  <si>
    <t>林晓昱</t>
  </si>
  <si>
    <t>郑舒渊</t>
  </si>
  <si>
    <t>课题组成员1
(外派上海)</t>
  </si>
  <si>
    <t>肖仁杰</t>
  </si>
  <si>
    <t>陈宇黉</t>
  </si>
  <si>
    <t>何宏彬</t>
  </si>
  <si>
    <t>产品质量管理员</t>
  </si>
  <si>
    <t>沈秋菊</t>
  </si>
  <si>
    <t>马晓琦</t>
  </si>
  <si>
    <t>庄燕萍</t>
  </si>
  <si>
    <t>法规管理员</t>
  </si>
  <si>
    <t>吴平川</t>
  </si>
  <si>
    <t>黄高峰</t>
  </si>
  <si>
    <t>罗丽丽</t>
  </si>
  <si>
    <t>张维广</t>
  </si>
  <si>
    <t>产品设计专员</t>
  </si>
  <si>
    <t>戴嘉泽</t>
  </si>
  <si>
    <t>林沁琦</t>
  </si>
  <si>
    <t>魏恺鹏</t>
  </si>
  <si>
    <t>林怀璐</t>
  </si>
  <si>
    <t>王菲</t>
  </si>
  <si>
    <t>吴彭婷</t>
  </si>
  <si>
    <t>黄世华</t>
  </si>
  <si>
    <t>沈敦华</t>
  </si>
  <si>
    <t>沈正民</t>
  </si>
  <si>
    <t>吴宇飚</t>
  </si>
  <si>
    <t>外加工管理员</t>
  </si>
  <si>
    <t>沈浩强</t>
  </si>
  <si>
    <t>曾伟鹏</t>
  </si>
  <si>
    <t>陈明强</t>
  </si>
  <si>
    <t>胡荣昕</t>
  </si>
  <si>
    <t>肖丽鑫</t>
  </si>
  <si>
    <t>林葳例</t>
  </si>
  <si>
    <t>设备员</t>
  </si>
  <si>
    <t>曾泽琳</t>
  </si>
  <si>
    <t>蔡为宏</t>
  </si>
  <si>
    <t>黄智仁</t>
  </si>
  <si>
    <t>陈帅鹏</t>
  </si>
  <si>
    <t>何仕哲</t>
  </si>
  <si>
    <t>杨雅斌</t>
  </si>
  <si>
    <t>福建片仔癀化妆品有限公司
2020年度管理岗位招聘拟进入面试人员名单公示</t>
    <phoneticPr fontId="2" type="noConversion"/>
  </si>
  <si>
    <t xml:space="preserve"> </t>
    <phoneticPr fontId="2" type="noConversion"/>
  </si>
  <si>
    <t>王雪梅</t>
  </si>
  <si>
    <t>杨炯义</t>
  </si>
  <si>
    <t>陈思达</t>
  </si>
  <si>
    <t>杨卫文</t>
  </si>
  <si>
    <t>周宸源</t>
  </si>
  <si>
    <t>廖炜慧</t>
  </si>
  <si>
    <t>余冬旭</t>
  </si>
  <si>
    <t>笔试成绩</t>
    <phoneticPr fontId="2" type="noConversion"/>
  </si>
  <si>
    <t>笔试成绩
排名</t>
    <phoneticPr fontId="2" type="noConversion"/>
  </si>
  <si>
    <t>备注</t>
    <phoneticPr fontId="2" type="noConversion"/>
  </si>
  <si>
    <t>审计员</t>
    <phoneticPr fontId="5" type="noConversion"/>
  </si>
  <si>
    <t>递补</t>
    <phoneticPr fontId="5" type="noConversion"/>
  </si>
  <si>
    <t>软件开发与维护</t>
    <phoneticPr fontId="5" type="noConversion"/>
  </si>
  <si>
    <t>递补</t>
    <phoneticPr fontId="5" type="noConversion"/>
  </si>
  <si>
    <t>D06</t>
    <phoneticPr fontId="2" type="noConversion"/>
  </si>
  <si>
    <t>硬件与网络安全维护</t>
    <phoneticPr fontId="2" type="noConversion"/>
  </si>
  <si>
    <t>递补</t>
    <phoneticPr fontId="5" type="noConversion"/>
  </si>
  <si>
    <t>递补</t>
    <phoneticPr fontId="5" type="noConversion"/>
  </si>
  <si>
    <t>课题组成员2
(外派上海)</t>
    <phoneticPr fontId="5" type="noConversion"/>
  </si>
  <si>
    <t>精密仪器分析</t>
    <phoneticPr fontId="5" type="noConversion"/>
  </si>
  <si>
    <t>递补</t>
    <phoneticPr fontId="5" type="noConversion"/>
  </si>
  <si>
    <t>文案专员</t>
    <phoneticPr fontId="5" type="noConversion"/>
  </si>
  <si>
    <t>递补</t>
    <phoneticPr fontId="5" type="noConversion"/>
  </si>
  <si>
    <t>现场管理（土建专业）</t>
    <phoneticPr fontId="5" type="noConversion"/>
  </si>
  <si>
    <t>递补</t>
    <phoneticPr fontId="5" type="noConversion"/>
  </si>
</sst>
</file>

<file path=xl/styles.xml><?xml version="1.0" encoding="utf-8"?>
<styleSheet xmlns="http://schemas.openxmlformats.org/spreadsheetml/2006/main">
  <numFmts count="1">
    <numFmt numFmtId="176" formatCode="0_ "/>
  </numFmts>
  <fonts count="11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9"/>
      <name val="宋体"/>
      <family val="3"/>
      <charset val="134"/>
      <scheme val="minor"/>
    </font>
    <font>
      <sz val="12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u/>
      <sz val="11"/>
      <color theme="10"/>
      <name val="宋体"/>
      <family val="3"/>
      <charset val="134"/>
    </font>
    <font>
      <u/>
      <sz val="11"/>
      <color rgb="FF0000FF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4">
    <xf numFmtId="0" fontId="0" fillId="0" borderId="0"/>
    <xf numFmtId="0" fontId="3" fillId="0" borderId="0"/>
    <xf numFmtId="0" fontId="6" fillId="0" borderId="0">
      <alignment vertical="center"/>
    </xf>
    <xf numFmtId="0" fontId="3" fillId="0" borderId="0"/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34">
    <xf numFmtId="0" fontId="0" fillId="0" borderId="0" xfId="0"/>
    <xf numFmtId="176" fontId="3" fillId="0" borderId="1" xfId="1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176" fontId="4" fillId="0" borderId="1" xfId="2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0" fontId="4" fillId="0" borderId="0" xfId="0" applyFont="1"/>
    <xf numFmtId="176" fontId="4" fillId="0" borderId="0" xfId="0" applyNumberFormat="1" applyFont="1"/>
    <xf numFmtId="0" fontId="0" fillId="0" borderId="0" xfId="0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2" applyNumberFormat="1" applyFont="1" applyFill="1" applyBorder="1" applyAlignment="1">
      <alignment horizontal="center" vertical="center"/>
    </xf>
    <xf numFmtId="176" fontId="9" fillId="0" borderId="1" xfId="2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49" fontId="9" fillId="0" borderId="1" xfId="2" applyNumberFormat="1" applyFont="1" applyFill="1" applyBorder="1" applyAlignment="1">
      <alignment horizontal="center" vertical="center"/>
    </xf>
    <xf numFmtId="0" fontId="9" fillId="0" borderId="1" xfId="2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4" xfId="2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176" fontId="3" fillId="0" borderId="5" xfId="1" applyNumberFormat="1" applyFont="1" applyBorder="1" applyAlignment="1">
      <alignment horizontal="center" vertical="center"/>
    </xf>
    <xf numFmtId="176" fontId="1" fillId="0" borderId="0" xfId="0" applyNumberFormat="1" applyFont="1" applyAlignment="1">
      <alignment horizontal="center" vertical="center" wrapText="1"/>
    </xf>
  </cellXfs>
  <cellStyles count="34">
    <cellStyle name="常规" xfId="0" builtinId="0"/>
    <cellStyle name="常规 10" xfId="3"/>
    <cellStyle name="常规 10 2" xfId="1"/>
    <cellStyle name="常规 2" xfId="4"/>
    <cellStyle name="常规 2 2" xfId="5"/>
    <cellStyle name="常规 2 2 2" xfId="6"/>
    <cellStyle name="常规 2 2 2 2" xfId="7"/>
    <cellStyle name="常规 2 2 3" xfId="8"/>
    <cellStyle name="常规 2 3" xfId="9"/>
    <cellStyle name="常规 2 3 2" xfId="10"/>
    <cellStyle name="常规 2 4" xfId="11"/>
    <cellStyle name="常规 3" xfId="12"/>
    <cellStyle name="常规 3 2" xfId="13"/>
    <cellStyle name="常规 3 2 2" xfId="14"/>
    <cellStyle name="常规 3 3" xfId="15"/>
    <cellStyle name="常规 4" xfId="16"/>
    <cellStyle name="常规 4 2" xfId="17"/>
    <cellStyle name="常规 4 3" xfId="18"/>
    <cellStyle name="常规 5" xfId="19"/>
    <cellStyle name="常规 5 2" xfId="20"/>
    <cellStyle name="常规 6" xfId="21"/>
    <cellStyle name="常规 6 2" xfId="22"/>
    <cellStyle name="常规 7" xfId="23"/>
    <cellStyle name="常规 8" xfId="24"/>
    <cellStyle name="常规 9" xfId="25"/>
    <cellStyle name="常规 9 2" xfId="2"/>
    <cellStyle name="超链接 2" xfId="26"/>
    <cellStyle name="超链接 2 2" xfId="27"/>
    <cellStyle name="超链接 2 2 2" xfId="28"/>
    <cellStyle name="超链接 2 3" xfId="29"/>
    <cellStyle name="超链接 3" xfId="30"/>
    <cellStyle name="超链接 3 2" xfId="31"/>
    <cellStyle name="超链接 4" xfId="32"/>
    <cellStyle name="超链接 4 2" xfId="3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&#20826;&#24314;&#20154;&#20107;&#37096;\2020ZP\2020&#25307;&#32856;-&#25130;&#33267;9.18(10.17)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招聘岗位"/>
      <sheetName val="专业类别"/>
      <sheetName val="登记表"/>
      <sheetName val="透视表汇总"/>
      <sheetName val="x初审公示名单"/>
      <sheetName val="x笔试成绩公示名单"/>
      <sheetName val="x资格复审人员名单"/>
      <sheetName val="登记表(base)"/>
      <sheetName val="|"/>
      <sheetName val="人数汇总"/>
      <sheetName val="配置"/>
      <sheetName val="down"/>
      <sheetName val="站内消息"/>
      <sheetName val="放弃人员"/>
      <sheetName val="参加笔试人员"/>
      <sheetName val="准考证模板"/>
    </sheetNames>
    <sheetDataSet>
      <sheetData sheetId="0">
        <row r="1">
          <cell r="D1" t="str">
            <v>岗位</v>
          </cell>
          <cell r="E1" t="str">
            <v>数量</v>
          </cell>
        </row>
        <row r="2">
          <cell r="D2" t="str">
            <v>媒介策划专员</v>
          </cell>
          <cell r="E2">
            <v>2</v>
          </cell>
        </row>
        <row r="3">
          <cell r="D3" t="str">
            <v>会计</v>
          </cell>
          <cell r="E3">
            <v>1</v>
          </cell>
        </row>
        <row r="4">
          <cell r="D4" t="str">
            <v>证券专员</v>
          </cell>
          <cell r="E4">
            <v>2</v>
          </cell>
        </row>
        <row r="5">
          <cell r="D5" t="str">
            <v>审计员</v>
          </cell>
          <cell r="E5">
            <v>1</v>
          </cell>
        </row>
        <row r="6">
          <cell r="D6" t="str">
            <v>软件开发与维护</v>
          </cell>
          <cell r="E6">
            <v>1</v>
          </cell>
        </row>
        <row r="7">
          <cell r="D7" t="str">
            <v>硬件与网络安全维护</v>
          </cell>
          <cell r="E7">
            <v>1</v>
          </cell>
        </row>
        <row r="8">
          <cell r="D8" t="str">
            <v>综合部</v>
          </cell>
          <cell r="E8">
            <v>2</v>
          </cell>
        </row>
        <row r="9">
          <cell r="D9" t="str">
            <v>课题组成员2 (外派上海)</v>
          </cell>
          <cell r="E9">
            <v>3</v>
          </cell>
        </row>
        <row r="10">
          <cell r="D10" t="str">
            <v>课题组成员1 (外派上海)</v>
          </cell>
          <cell r="E10">
            <v>1</v>
          </cell>
        </row>
        <row r="11">
          <cell r="D11" t="str">
            <v>精密仪器分析</v>
          </cell>
          <cell r="E11">
            <v>1</v>
          </cell>
        </row>
        <row r="12">
          <cell r="D12" t="str">
            <v>产品质量管理员</v>
          </cell>
          <cell r="E12">
            <v>1</v>
          </cell>
        </row>
        <row r="13">
          <cell r="D13" t="str">
            <v>法规管理员</v>
          </cell>
          <cell r="E13">
            <v>1</v>
          </cell>
        </row>
        <row r="14">
          <cell r="D14" t="str">
            <v>产品设计专员</v>
          </cell>
          <cell r="E14">
            <v>2</v>
          </cell>
        </row>
        <row r="15">
          <cell r="D15" t="str">
            <v>文案专员</v>
          </cell>
          <cell r="E15">
            <v>1</v>
          </cell>
        </row>
        <row r="16">
          <cell r="D16" t="str">
            <v>现场管理（土建专业）</v>
          </cell>
          <cell r="E16">
            <v>1</v>
          </cell>
        </row>
        <row r="17">
          <cell r="D17" t="str">
            <v>外加工管理员</v>
          </cell>
          <cell r="E17">
            <v>2</v>
          </cell>
        </row>
        <row r="18">
          <cell r="D18" t="str">
            <v>设备员</v>
          </cell>
          <cell r="E18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7"/>
  <sheetViews>
    <sheetView tabSelected="1" workbookViewId="0">
      <selection activeCell="L21" sqref="L21"/>
    </sheetView>
  </sheetViews>
  <sheetFormatPr defaultColWidth="9" defaultRowHeight="21.75" customHeight="1"/>
  <cols>
    <col min="1" max="1" width="5" style="6" customWidth="1"/>
    <col min="2" max="2" width="5.875" style="7" customWidth="1"/>
    <col min="3" max="3" width="14.375" style="7" customWidth="1"/>
    <col min="4" max="4" width="5.375" style="7" customWidth="1"/>
    <col min="5" max="5" width="11.625" style="8" customWidth="1"/>
    <col min="6" max="7" width="9.25" style="8" customWidth="1"/>
    <col min="8" max="8" width="9.5" style="9" customWidth="1"/>
    <col min="9" max="9" width="8.875" style="9" customWidth="1"/>
  </cols>
  <sheetData>
    <row r="1" spans="1:10" ht="60.95" customHeight="1">
      <c r="A1" s="33" t="s">
        <v>72</v>
      </c>
      <c r="B1" s="33"/>
      <c r="C1" s="33"/>
      <c r="D1" s="33"/>
      <c r="E1" s="33"/>
      <c r="F1" s="33"/>
      <c r="G1" s="33"/>
      <c r="H1" s="33"/>
      <c r="I1" s="33"/>
      <c r="J1" t="s">
        <v>73</v>
      </c>
    </row>
    <row r="2" spans="1:10" s="2" customFormat="1" ht="42" customHeigh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81</v>
      </c>
      <c r="H2" s="10" t="s">
        <v>82</v>
      </c>
      <c r="I2" s="10" t="s">
        <v>83</v>
      </c>
    </row>
    <row r="3" spans="1:10" ht="14.25">
      <c r="A3" s="3">
        <v>1</v>
      </c>
      <c r="B3" s="18" t="str">
        <f>"D"&amp;MID(E3,5,2)</f>
        <v>D02</v>
      </c>
      <c r="C3" s="19" t="s">
        <v>6</v>
      </c>
      <c r="D3" s="19">
        <f>VLOOKUP(C3,[1]招聘岗位!$D$1:$E$18,2,0)</f>
        <v>1</v>
      </c>
      <c r="E3" s="11">
        <v>200102081</v>
      </c>
      <c r="F3" s="12" t="s">
        <v>7</v>
      </c>
      <c r="G3" s="11">
        <v>82</v>
      </c>
      <c r="H3" s="13">
        <v>1</v>
      </c>
      <c r="I3" s="13"/>
    </row>
    <row r="4" spans="1:10" ht="14.25">
      <c r="A4" s="3">
        <v>2</v>
      </c>
      <c r="B4" s="18"/>
      <c r="C4" s="19"/>
      <c r="D4" s="19"/>
      <c r="E4" s="14">
        <v>200102027</v>
      </c>
      <c r="F4" s="12" t="s">
        <v>8</v>
      </c>
      <c r="G4" s="11">
        <v>81.3</v>
      </c>
      <c r="H4" s="13">
        <v>2</v>
      </c>
      <c r="I4" s="13"/>
    </row>
    <row r="5" spans="1:10" ht="14.25">
      <c r="A5" s="3">
        <v>3</v>
      </c>
      <c r="B5" s="18"/>
      <c r="C5" s="19"/>
      <c r="D5" s="19"/>
      <c r="E5" s="14">
        <v>200102072</v>
      </c>
      <c r="F5" s="12" t="s">
        <v>9</v>
      </c>
      <c r="G5" s="11">
        <v>79.099999999999994</v>
      </c>
      <c r="H5" s="13">
        <v>3</v>
      </c>
      <c r="I5" s="13"/>
    </row>
    <row r="6" spans="1:10" ht="14.25">
      <c r="A6" s="3">
        <v>4</v>
      </c>
      <c r="B6" s="20" t="str">
        <f t="shared" ref="B6" si="0">"D"&amp;MID(E6,5,2)</f>
        <v>D03</v>
      </c>
      <c r="C6" s="23" t="s">
        <v>10</v>
      </c>
      <c r="D6" s="23">
        <f>VLOOKUP(C6,[1]招聘岗位!$D$1:$E$18,2,0)</f>
        <v>2</v>
      </c>
      <c r="E6" s="14">
        <v>200103145</v>
      </c>
      <c r="F6" s="12" t="s">
        <v>11</v>
      </c>
      <c r="G6" s="11">
        <v>87.1</v>
      </c>
      <c r="H6" s="13">
        <v>1</v>
      </c>
      <c r="I6" s="13"/>
    </row>
    <row r="7" spans="1:10" ht="14.25">
      <c r="A7" s="3">
        <v>5</v>
      </c>
      <c r="B7" s="21"/>
      <c r="C7" s="24"/>
      <c r="D7" s="24"/>
      <c r="E7" s="14">
        <v>200103116</v>
      </c>
      <c r="F7" s="12" t="s">
        <v>12</v>
      </c>
      <c r="G7" s="11">
        <v>85.1</v>
      </c>
      <c r="H7" s="13">
        <v>2</v>
      </c>
      <c r="I7" s="13"/>
    </row>
    <row r="8" spans="1:10" ht="14.25">
      <c r="A8" s="3">
        <v>6</v>
      </c>
      <c r="B8" s="21"/>
      <c r="C8" s="24"/>
      <c r="D8" s="24"/>
      <c r="E8" s="14">
        <v>200103163</v>
      </c>
      <c r="F8" s="12" t="s">
        <v>13</v>
      </c>
      <c r="G8" s="11">
        <v>82.9</v>
      </c>
      <c r="H8" s="13">
        <v>3</v>
      </c>
      <c r="I8" s="13"/>
    </row>
    <row r="9" spans="1:10" ht="14.25">
      <c r="A9" s="3">
        <v>7</v>
      </c>
      <c r="B9" s="21"/>
      <c r="C9" s="24"/>
      <c r="D9" s="24"/>
      <c r="E9" s="14">
        <v>200103176</v>
      </c>
      <c r="F9" s="12" t="s">
        <v>14</v>
      </c>
      <c r="G9" s="11">
        <v>81</v>
      </c>
      <c r="H9" s="13">
        <v>4</v>
      </c>
      <c r="I9" s="13"/>
    </row>
    <row r="10" spans="1:10" ht="14.25">
      <c r="A10" s="3">
        <v>8</v>
      </c>
      <c r="B10" s="21"/>
      <c r="C10" s="24"/>
      <c r="D10" s="24"/>
      <c r="E10" s="14">
        <v>200103169</v>
      </c>
      <c r="F10" s="12" t="s">
        <v>15</v>
      </c>
      <c r="G10" s="11">
        <v>79.2</v>
      </c>
      <c r="H10" s="13">
        <v>5</v>
      </c>
      <c r="I10" s="13"/>
    </row>
    <row r="11" spans="1:10" ht="14.25">
      <c r="A11" s="3">
        <v>9</v>
      </c>
      <c r="B11" s="22"/>
      <c r="C11" s="25"/>
      <c r="D11" s="25"/>
      <c r="E11" s="14">
        <v>200103147</v>
      </c>
      <c r="F11" s="12" t="s">
        <v>16</v>
      </c>
      <c r="G11" s="11">
        <v>77.400000000000006</v>
      </c>
      <c r="H11" s="13">
        <v>6</v>
      </c>
      <c r="I11" s="13"/>
    </row>
    <row r="12" spans="1:10" ht="14.25">
      <c r="A12" s="3">
        <v>10</v>
      </c>
      <c r="B12" s="20" t="str">
        <f t="shared" ref="B12:B15" si="1">"D"&amp;MID(E12,5,2)</f>
        <v>D04</v>
      </c>
      <c r="C12" s="26" t="s">
        <v>84</v>
      </c>
      <c r="D12" s="19">
        <f>VLOOKUP(C12,[1]招聘岗位!$D$1:$E$18,2,0)</f>
        <v>1</v>
      </c>
      <c r="E12" s="14">
        <v>200104186</v>
      </c>
      <c r="F12" s="12" t="s">
        <v>17</v>
      </c>
      <c r="G12" s="11">
        <v>80.3</v>
      </c>
      <c r="H12" s="13">
        <v>1</v>
      </c>
      <c r="I12" s="13"/>
    </row>
    <row r="13" spans="1:10" ht="14.25">
      <c r="A13" s="3">
        <v>11</v>
      </c>
      <c r="B13" s="21"/>
      <c r="C13" s="27"/>
      <c r="D13" s="19"/>
      <c r="E13" s="14">
        <v>200104182</v>
      </c>
      <c r="F13" s="12" t="s">
        <v>18</v>
      </c>
      <c r="G13" s="11">
        <v>77.3</v>
      </c>
      <c r="H13" s="13">
        <v>2</v>
      </c>
      <c r="I13" s="13"/>
    </row>
    <row r="14" spans="1:10" ht="14.25">
      <c r="A14" s="3">
        <v>12</v>
      </c>
      <c r="B14" s="22"/>
      <c r="C14" s="28"/>
      <c r="D14" s="19"/>
      <c r="E14" s="11">
        <v>200104185</v>
      </c>
      <c r="F14" s="15" t="s">
        <v>74</v>
      </c>
      <c r="G14" s="11">
        <v>76</v>
      </c>
      <c r="H14" s="13">
        <v>4</v>
      </c>
      <c r="I14" s="13" t="s">
        <v>85</v>
      </c>
    </row>
    <row r="15" spans="1:10" ht="14.25">
      <c r="A15" s="3">
        <v>13</v>
      </c>
      <c r="B15" s="20" t="str">
        <f t="shared" si="1"/>
        <v>D05</v>
      </c>
      <c r="C15" s="29" t="s">
        <v>86</v>
      </c>
      <c r="D15" s="19">
        <v>1</v>
      </c>
      <c r="E15" s="14">
        <v>200105201</v>
      </c>
      <c r="F15" s="12" t="s">
        <v>19</v>
      </c>
      <c r="G15" s="11">
        <v>83</v>
      </c>
      <c r="H15" s="13">
        <v>1</v>
      </c>
      <c r="I15" s="13"/>
    </row>
    <row r="16" spans="1:10" ht="14.25">
      <c r="A16" s="3">
        <v>14</v>
      </c>
      <c r="B16" s="21"/>
      <c r="C16" s="30"/>
      <c r="D16" s="19"/>
      <c r="E16" s="14">
        <v>200105198</v>
      </c>
      <c r="F16" s="12" t="s">
        <v>20</v>
      </c>
      <c r="G16" s="11">
        <v>79.2</v>
      </c>
      <c r="H16" s="13">
        <v>2</v>
      </c>
      <c r="I16" s="13"/>
    </row>
    <row r="17" spans="1:9" ht="14.25">
      <c r="A17" s="3">
        <v>15</v>
      </c>
      <c r="B17" s="22"/>
      <c r="C17" s="31"/>
      <c r="D17" s="19"/>
      <c r="E17" s="11">
        <v>200105194</v>
      </c>
      <c r="F17" s="15" t="s">
        <v>75</v>
      </c>
      <c r="G17" s="11">
        <v>75.3</v>
      </c>
      <c r="H17" s="13">
        <v>4</v>
      </c>
      <c r="I17" s="13" t="s">
        <v>87</v>
      </c>
    </row>
    <row r="18" spans="1:9" ht="14.25">
      <c r="A18" s="3">
        <v>16</v>
      </c>
      <c r="B18" s="21" t="s">
        <v>88</v>
      </c>
      <c r="C18" s="30" t="s">
        <v>89</v>
      </c>
      <c r="D18" s="19">
        <v>1</v>
      </c>
      <c r="E18" s="14">
        <v>200106221</v>
      </c>
      <c r="F18" s="12" t="s">
        <v>21</v>
      </c>
      <c r="G18" s="11">
        <v>82</v>
      </c>
      <c r="H18" s="13">
        <v>3</v>
      </c>
      <c r="I18" s="13"/>
    </row>
    <row r="19" spans="1:9" ht="14.25">
      <c r="A19" s="3">
        <v>17</v>
      </c>
      <c r="B19" s="21"/>
      <c r="C19" s="30"/>
      <c r="D19" s="19"/>
      <c r="E19" s="11">
        <v>200106224</v>
      </c>
      <c r="F19" s="15" t="s">
        <v>76</v>
      </c>
      <c r="G19" s="11">
        <v>80</v>
      </c>
      <c r="H19" s="13">
        <v>4</v>
      </c>
      <c r="I19" s="13" t="s">
        <v>90</v>
      </c>
    </row>
    <row r="20" spans="1:9" ht="14.25">
      <c r="A20" s="3">
        <v>18</v>
      </c>
      <c r="B20" s="22"/>
      <c r="C20" s="31"/>
      <c r="D20" s="19"/>
      <c r="E20" s="11">
        <v>200106217</v>
      </c>
      <c r="F20" s="15" t="s">
        <v>77</v>
      </c>
      <c r="G20" s="11">
        <v>77.900000000000006</v>
      </c>
      <c r="H20" s="13">
        <v>6</v>
      </c>
      <c r="I20" s="13" t="s">
        <v>91</v>
      </c>
    </row>
    <row r="21" spans="1:9" ht="14.25">
      <c r="A21" s="3">
        <v>19</v>
      </c>
      <c r="B21" s="20" t="str">
        <f t="shared" ref="B21" si="2">"D"&amp;MID(E21,5,2)</f>
        <v>D07</v>
      </c>
      <c r="C21" s="29" t="s">
        <v>22</v>
      </c>
      <c r="D21" s="23">
        <f>VLOOKUP(C21,[1]招聘岗位!$D$1:$E$18,2,0)</f>
        <v>2</v>
      </c>
      <c r="E21" s="14">
        <v>200107265</v>
      </c>
      <c r="F21" s="12" t="s">
        <v>23</v>
      </c>
      <c r="G21" s="11">
        <v>86</v>
      </c>
      <c r="H21" s="13">
        <v>1</v>
      </c>
      <c r="I21" s="13"/>
    </row>
    <row r="22" spans="1:9" ht="14.25">
      <c r="A22" s="3">
        <v>20</v>
      </c>
      <c r="B22" s="21"/>
      <c r="C22" s="30"/>
      <c r="D22" s="24"/>
      <c r="E22" s="14">
        <v>200107277</v>
      </c>
      <c r="F22" s="12" t="s">
        <v>24</v>
      </c>
      <c r="G22" s="11">
        <v>82.9</v>
      </c>
      <c r="H22" s="13">
        <v>2</v>
      </c>
      <c r="I22" s="13"/>
    </row>
    <row r="23" spans="1:9" ht="14.25">
      <c r="A23" s="3">
        <v>21</v>
      </c>
      <c r="B23" s="21"/>
      <c r="C23" s="30"/>
      <c r="D23" s="24"/>
      <c r="E23" s="14">
        <v>200107389</v>
      </c>
      <c r="F23" s="12" t="s">
        <v>25</v>
      </c>
      <c r="G23" s="11">
        <v>82.1</v>
      </c>
      <c r="H23" s="13">
        <v>3</v>
      </c>
      <c r="I23" s="13"/>
    </row>
    <row r="24" spans="1:9" ht="14.25">
      <c r="A24" s="3">
        <v>22</v>
      </c>
      <c r="B24" s="21"/>
      <c r="C24" s="30"/>
      <c r="D24" s="24"/>
      <c r="E24" s="14">
        <v>200107459</v>
      </c>
      <c r="F24" s="12" t="s">
        <v>26</v>
      </c>
      <c r="G24" s="11">
        <v>79.8</v>
      </c>
      <c r="H24" s="13">
        <v>4</v>
      </c>
      <c r="I24" s="13"/>
    </row>
    <row r="25" spans="1:9" ht="14.25">
      <c r="A25" s="3">
        <v>23</v>
      </c>
      <c r="B25" s="21"/>
      <c r="C25" s="30"/>
      <c r="D25" s="24"/>
      <c r="E25" s="14">
        <v>200107416</v>
      </c>
      <c r="F25" s="12" t="s">
        <v>27</v>
      </c>
      <c r="G25" s="11">
        <v>79.2</v>
      </c>
      <c r="H25" s="13">
        <v>5</v>
      </c>
      <c r="I25" s="13"/>
    </row>
    <row r="26" spans="1:9" ht="14.25">
      <c r="A26" s="3">
        <v>24</v>
      </c>
      <c r="B26" s="22"/>
      <c r="C26" s="31"/>
      <c r="D26" s="25"/>
      <c r="E26" s="14">
        <v>200107419</v>
      </c>
      <c r="F26" s="12" t="s">
        <v>28</v>
      </c>
      <c r="G26" s="11">
        <v>79.2</v>
      </c>
      <c r="H26" s="13">
        <v>5</v>
      </c>
      <c r="I26" s="13"/>
    </row>
    <row r="27" spans="1:9" ht="14.25">
      <c r="A27" s="3">
        <v>25</v>
      </c>
      <c r="B27" s="20" t="str">
        <f t="shared" ref="B27" si="3">"D"&amp;MID(E27,5,2)</f>
        <v>D08</v>
      </c>
      <c r="C27" s="26" t="s">
        <v>92</v>
      </c>
      <c r="D27" s="23">
        <v>3</v>
      </c>
      <c r="E27" s="14">
        <v>200108472</v>
      </c>
      <c r="F27" s="12" t="s">
        <v>29</v>
      </c>
      <c r="G27" s="11">
        <v>77.900000000000006</v>
      </c>
      <c r="H27" s="13">
        <v>1</v>
      </c>
      <c r="I27" s="13"/>
    </row>
    <row r="28" spans="1:9" ht="14.25">
      <c r="A28" s="3">
        <v>26</v>
      </c>
      <c r="B28" s="21"/>
      <c r="C28" s="27"/>
      <c r="D28" s="24"/>
      <c r="E28" s="14">
        <v>200108474</v>
      </c>
      <c r="F28" s="12" t="s">
        <v>30</v>
      </c>
      <c r="G28" s="11">
        <v>74</v>
      </c>
      <c r="H28" s="13">
        <v>2</v>
      </c>
      <c r="I28" s="13"/>
    </row>
    <row r="29" spans="1:9" ht="14.25">
      <c r="A29" s="3">
        <v>27</v>
      </c>
      <c r="B29" s="21"/>
      <c r="C29" s="27"/>
      <c r="D29" s="24"/>
      <c r="E29" s="14">
        <v>200108475</v>
      </c>
      <c r="F29" s="12" t="s">
        <v>31</v>
      </c>
      <c r="G29" s="11">
        <v>70.2</v>
      </c>
      <c r="H29" s="13">
        <v>5</v>
      </c>
      <c r="I29" s="13"/>
    </row>
    <row r="30" spans="1:9" ht="14.25">
      <c r="A30" s="3">
        <v>28</v>
      </c>
      <c r="B30" s="21"/>
      <c r="C30" s="27"/>
      <c r="D30" s="24"/>
      <c r="E30" s="14">
        <v>200108470</v>
      </c>
      <c r="F30" s="12" t="s">
        <v>32</v>
      </c>
      <c r="G30" s="11">
        <v>70.099999999999994</v>
      </c>
      <c r="H30" s="13">
        <v>6</v>
      </c>
      <c r="I30" s="13"/>
    </row>
    <row r="31" spans="1:9" ht="14.25">
      <c r="A31" s="3">
        <v>29</v>
      </c>
      <c r="B31" s="22"/>
      <c r="C31" s="28"/>
      <c r="D31" s="25"/>
      <c r="E31" s="14">
        <v>200108473</v>
      </c>
      <c r="F31" s="12" t="s">
        <v>33</v>
      </c>
      <c r="G31" s="11">
        <v>66.3</v>
      </c>
      <c r="H31" s="13">
        <v>7</v>
      </c>
      <c r="I31" s="13"/>
    </row>
    <row r="32" spans="1:9" ht="28.5">
      <c r="A32" s="3">
        <v>30</v>
      </c>
      <c r="B32" s="16" t="str">
        <f>"D"&amp;MID(E32,5,2)</f>
        <v>D09</v>
      </c>
      <c r="C32" s="4" t="s">
        <v>34</v>
      </c>
      <c r="D32" s="5">
        <v>1</v>
      </c>
      <c r="E32" s="14">
        <v>200109478</v>
      </c>
      <c r="F32" s="12" t="s">
        <v>35</v>
      </c>
      <c r="G32" s="11">
        <v>69.099999999999994</v>
      </c>
      <c r="H32" s="13">
        <v>1</v>
      </c>
      <c r="I32" s="13"/>
    </row>
    <row r="33" spans="1:9" ht="14.25">
      <c r="A33" s="3">
        <v>31</v>
      </c>
      <c r="B33" s="20" t="str">
        <f>"D"&amp;MID(E33,5,2)</f>
        <v>D10</v>
      </c>
      <c r="C33" s="26" t="s">
        <v>93</v>
      </c>
      <c r="D33" s="23">
        <f>VLOOKUP(C33,[1]招聘岗位!$D$1:$E$18,2,0)</f>
        <v>1</v>
      </c>
      <c r="E33" s="14">
        <v>200110491</v>
      </c>
      <c r="F33" s="12" t="s">
        <v>36</v>
      </c>
      <c r="G33" s="11">
        <v>83</v>
      </c>
      <c r="H33" s="13">
        <v>1</v>
      </c>
      <c r="I33" s="13"/>
    </row>
    <row r="34" spans="1:9" ht="14.25">
      <c r="A34" s="3">
        <v>32</v>
      </c>
      <c r="B34" s="21"/>
      <c r="C34" s="27"/>
      <c r="D34" s="24"/>
      <c r="E34" s="14">
        <v>200110496</v>
      </c>
      <c r="F34" s="12" t="s">
        <v>37</v>
      </c>
      <c r="G34" s="11">
        <v>81.900000000000006</v>
      </c>
      <c r="H34" s="13">
        <v>2</v>
      </c>
      <c r="I34" s="13"/>
    </row>
    <row r="35" spans="1:9" ht="14.25">
      <c r="A35" s="3">
        <v>33</v>
      </c>
      <c r="B35" s="22"/>
      <c r="C35" s="28"/>
      <c r="D35" s="25"/>
      <c r="E35" s="11">
        <v>200110487</v>
      </c>
      <c r="F35" s="15" t="s">
        <v>78</v>
      </c>
      <c r="G35" s="11">
        <v>79.400000000000006</v>
      </c>
      <c r="H35" s="13">
        <v>4</v>
      </c>
      <c r="I35" s="13" t="s">
        <v>94</v>
      </c>
    </row>
    <row r="36" spans="1:9" ht="14.25">
      <c r="A36" s="3">
        <v>34</v>
      </c>
      <c r="B36" s="20" t="str">
        <f>"D"&amp;MID(E36,5,2)</f>
        <v>D11</v>
      </c>
      <c r="C36" s="29" t="s">
        <v>38</v>
      </c>
      <c r="D36" s="23">
        <f>VLOOKUP(C36,[1]招聘岗位!$D$1:$E$18,2,0)</f>
        <v>1</v>
      </c>
      <c r="E36" s="14">
        <v>200111522</v>
      </c>
      <c r="F36" s="12" t="s">
        <v>39</v>
      </c>
      <c r="G36" s="11">
        <v>81</v>
      </c>
      <c r="H36" s="13">
        <v>1</v>
      </c>
      <c r="I36" s="13"/>
    </row>
    <row r="37" spans="1:9" ht="14.25">
      <c r="A37" s="3">
        <v>35</v>
      </c>
      <c r="B37" s="21"/>
      <c r="C37" s="30"/>
      <c r="D37" s="24"/>
      <c r="E37" s="14">
        <v>200111524</v>
      </c>
      <c r="F37" s="12" t="s">
        <v>40</v>
      </c>
      <c r="G37" s="11">
        <v>77.2</v>
      </c>
      <c r="H37" s="13">
        <v>2</v>
      </c>
      <c r="I37" s="13"/>
    </row>
    <row r="38" spans="1:9" ht="14.25">
      <c r="A38" s="3">
        <v>36</v>
      </c>
      <c r="B38" s="22"/>
      <c r="C38" s="31"/>
      <c r="D38" s="25"/>
      <c r="E38" s="14">
        <v>200111519</v>
      </c>
      <c r="F38" s="12" t="s">
        <v>41</v>
      </c>
      <c r="G38" s="11">
        <v>74.099999999999994</v>
      </c>
      <c r="H38" s="13">
        <v>3</v>
      </c>
      <c r="I38" s="13"/>
    </row>
    <row r="39" spans="1:9" ht="14.25">
      <c r="A39" s="3">
        <v>37</v>
      </c>
      <c r="B39" s="20" t="str">
        <f>"D"&amp;MID(E39,5,2)</f>
        <v>D12</v>
      </c>
      <c r="C39" s="29" t="s">
        <v>42</v>
      </c>
      <c r="D39" s="23">
        <f>VLOOKUP(C39,[1]招聘岗位!$D$1:$E$18,2,0)</f>
        <v>1</v>
      </c>
      <c r="E39" s="14">
        <v>200112528</v>
      </c>
      <c r="F39" s="12" t="s">
        <v>43</v>
      </c>
      <c r="G39" s="11">
        <v>81.2</v>
      </c>
      <c r="H39" s="13">
        <v>1</v>
      </c>
      <c r="I39" s="13"/>
    </row>
    <row r="40" spans="1:9" ht="14.25">
      <c r="A40" s="3">
        <v>38</v>
      </c>
      <c r="B40" s="21"/>
      <c r="C40" s="30"/>
      <c r="D40" s="24"/>
      <c r="E40" s="14">
        <v>200112531</v>
      </c>
      <c r="F40" s="12" t="s">
        <v>44</v>
      </c>
      <c r="G40" s="11">
        <v>78.099999999999994</v>
      </c>
      <c r="H40" s="13">
        <v>2</v>
      </c>
      <c r="I40" s="13"/>
    </row>
    <row r="41" spans="1:9" ht="14.25">
      <c r="A41" s="3">
        <v>39</v>
      </c>
      <c r="B41" s="21"/>
      <c r="C41" s="30"/>
      <c r="D41" s="24"/>
      <c r="E41" s="14">
        <v>200112526</v>
      </c>
      <c r="F41" s="12" t="s">
        <v>45</v>
      </c>
      <c r="G41" s="11">
        <v>73.099999999999994</v>
      </c>
      <c r="H41" s="13">
        <v>3</v>
      </c>
      <c r="I41" s="13"/>
    </row>
    <row r="42" spans="1:9" ht="14.25">
      <c r="A42" s="3">
        <v>40</v>
      </c>
      <c r="B42" s="21"/>
      <c r="C42" s="30"/>
      <c r="D42" s="24"/>
      <c r="E42" s="14">
        <v>200112530</v>
      </c>
      <c r="F42" s="12" t="s">
        <v>46</v>
      </c>
      <c r="G42" s="11">
        <v>73.099999999999994</v>
      </c>
      <c r="H42" s="13">
        <v>3</v>
      </c>
      <c r="I42" s="13"/>
    </row>
    <row r="43" spans="1:9" ht="14.25">
      <c r="A43" s="3">
        <v>41</v>
      </c>
      <c r="B43" s="20" t="str">
        <f>"D"&amp;MID(E43,5,2)</f>
        <v>D13</v>
      </c>
      <c r="C43" s="29" t="s">
        <v>47</v>
      </c>
      <c r="D43" s="23">
        <f>VLOOKUP(C43,[1]招聘岗位!$D$1:$E$18,2,0)</f>
        <v>2</v>
      </c>
      <c r="E43" s="14">
        <v>200113553</v>
      </c>
      <c r="F43" s="12" t="s">
        <v>48</v>
      </c>
      <c r="G43" s="11">
        <v>82.1</v>
      </c>
      <c r="H43" s="13">
        <v>1</v>
      </c>
      <c r="I43" s="13"/>
    </row>
    <row r="44" spans="1:9" ht="14.25">
      <c r="A44" s="3">
        <v>42</v>
      </c>
      <c r="B44" s="21"/>
      <c r="C44" s="30"/>
      <c r="D44" s="24"/>
      <c r="E44" s="14">
        <v>200113557</v>
      </c>
      <c r="F44" s="12" t="s">
        <v>49</v>
      </c>
      <c r="G44" s="11">
        <v>76.099999999999994</v>
      </c>
      <c r="H44" s="13">
        <v>2</v>
      </c>
      <c r="I44" s="13"/>
    </row>
    <row r="45" spans="1:9" ht="14.25">
      <c r="A45" s="3">
        <v>43</v>
      </c>
      <c r="B45" s="21"/>
      <c r="C45" s="30"/>
      <c r="D45" s="24"/>
      <c r="E45" s="14">
        <v>200113560</v>
      </c>
      <c r="F45" s="12" t="s">
        <v>50</v>
      </c>
      <c r="G45" s="11">
        <v>75.3</v>
      </c>
      <c r="H45" s="13">
        <v>3</v>
      </c>
      <c r="I45" s="13"/>
    </row>
    <row r="46" spans="1:9" ht="14.25">
      <c r="A46" s="3">
        <v>44</v>
      </c>
      <c r="B46" s="21"/>
      <c r="C46" s="30"/>
      <c r="D46" s="24"/>
      <c r="E46" s="14">
        <v>200113571</v>
      </c>
      <c r="F46" s="12" t="s">
        <v>51</v>
      </c>
      <c r="G46" s="11">
        <v>75</v>
      </c>
      <c r="H46" s="13">
        <v>4</v>
      </c>
      <c r="I46" s="13"/>
    </row>
    <row r="47" spans="1:9" ht="14.25">
      <c r="A47" s="3">
        <v>45</v>
      </c>
      <c r="B47" s="21"/>
      <c r="C47" s="30"/>
      <c r="D47" s="24"/>
      <c r="E47" s="14">
        <v>200113574</v>
      </c>
      <c r="F47" s="12" t="s">
        <v>52</v>
      </c>
      <c r="G47" s="11">
        <v>75</v>
      </c>
      <c r="H47" s="13">
        <v>4</v>
      </c>
      <c r="I47" s="13"/>
    </row>
    <row r="48" spans="1:9" ht="14.25">
      <c r="A48" s="3">
        <v>46</v>
      </c>
      <c r="B48" s="22"/>
      <c r="C48" s="31"/>
      <c r="D48" s="25"/>
      <c r="E48" s="14">
        <v>200113547</v>
      </c>
      <c r="F48" s="12" t="s">
        <v>53</v>
      </c>
      <c r="G48" s="11">
        <v>74.2</v>
      </c>
      <c r="H48" s="13">
        <v>6</v>
      </c>
      <c r="I48" s="13"/>
    </row>
    <row r="49" spans="1:9" ht="14.25">
      <c r="A49" s="3">
        <v>47</v>
      </c>
      <c r="B49" s="20" t="str">
        <f t="shared" ref="B49:B52" si="4">"D"&amp;MID(E49,5,2)</f>
        <v>D14</v>
      </c>
      <c r="C49" s="29" t="s">
        <v>95</v>
      </c>
      <c r="D49" s="23">
        <f>VLOOKUP(C49,[1]招聘岗位!$D$1:$E$18,2,0)</f>
        <v>1</v>
      </c>
      <c r="E49" s="14">
        <v>200114637</v>
      </c>
      <c r="F49" s="12" t="s">
        <v>54</v>
      </c>
      <c r="G49" s="11">
        <v>82.9</v>
      </c>
      <c r="H49" s="13">
        <v>1</v>
      </c>
      <c r="I49" s="13"/>
    </row>
    <row r="50" spans="1:9" ht="14.25">
      <c r="A50" s="3">
        <v>48</v>
      </c>
      <c r="B50" s="21"/>
      <c r="C50" s="30"/>
      <c r="D50" s="24"/>
      <c r="E50" s="14">
        <v>200114615</v>
      </c>
      <c r="F50" s="12" t="s">
        <v>55</v>
      </c>
      <c r="G50" s="11">
        <v>81</v>
      </c>
      <c r="H50" s="13">
        <v>2</v>
      </c>
      <c r="I50" s="13"/>
    </row>
    <row r="51" spans="1:9" ht="14.25">
      <c r="A51" s="3">
        <v>49</v>
      </c>
      <c r="B51" s="22"/>
      <c r="C51" s="31"/>
      <c r="D51" s="25"/>
      <c r="E51" s="11">
        <v>200114602</v>
      </c>
      <c r="F51" s="15" t="s">
        <v>79</v>
      </c>
      <c r="G51" s="11">
        <v>78.400000000000006</v>
      </c>
      <c r="H51" s="13">
        <v>4</v>
      </c>
      <c r="I51" s="13" t="s">
        <v>96</v>
      </c>
    </row>
    <row r="52" spans="1:9" ht="14.25">
      <c r="A52" s="3">
        <v>50</v>
      </c>
      <c r="B52" s="20" t="str">
        <f t="shared" si="4"/>
        <v>D15</v>
      </c>
      <c r="C52" s="26" t="s">
        <v>97</v>
      </c>
      <c r="D52" s="23">
        <f>VLOOKUP(C52,[1]招聘岗位!$D$1:$E$18,2,0)</f>
        <v>1</v>
      </c>
      <c r="E52" s="14">
        <v>200115651</v>
      </c>
      <c r="F52" s="12" t="s">
        <v>56</v>
      </c>
      <c r="G52" s="11">
        <v>81.900000000000006</v>
      </c>
      <c r="H52" s="13">
        <v>1</v>
      </c>
      <c r="I52" s="13"/>
    </row>
    <row r="53" spans="1:9" ht="14.25">
      <c r="A53" s="3">
        <v>51</v>
      </c>
      <c r="B53" s="21"/>
      <c r="C53" s="27"/>
      <c r="D53" s="24"/>
      <c r="E53" s="14">
        <v>200115642</v>
      </c>
      <c r="F53" s="12" t="s">
        <v>57</v>
      </c>
      <c r="G53" s="11">
        <v>73</v>
      </c>
      <c r="H53" s="13">
        <v>2</v>
      </c>
      <c r="I53" s="13"/>
    </row>
    <row r="54" spans="1:9" ht="14.25">
      <c r="A54" s="3">
        <v>52</v>
      </c>
      <c r="B54" s="22"/>
      <c r="C54" s="28"/>
      <c r="D54" s="25"/>
      <c r="E54" s="11">
        <v>200115659</v>
      </c>
      <c r="F54" s="17" t="s">
        <v>80</v>
      </c>
      <c r="G54" s="11">
        <v>70</v>
      </c>
      <c r="H54" s="13">
        <v>4</v>
      </c>
      <c r="I54" s="13" t="s">
        <v>98</v>
      </c>
    </row>
    <row r="55" spans="1:9" ht="14.25">
      <c r="A55" s="3">
        <v>53</v>
      </c>
      <c r="B55" s="20" t="str">
        <f t="shared" ref="B55:B61" si="5">"D"&amp;MID(E55,5,2)</f>
        <v>D16</v>
      </c>
      <c r="C55" s="26" t="s">
        <v>58</v>
      </c>
      <c r="D55" s="23">
        <f>VLOOKUP(C55,[1]招聘岗位!$D$1:$E$18,2,0)</f>
        <v>2</v>
      </c>
      <c r="E55" s="14">
        <v>200116672</v>
      </c>
      <c r="F55" s="12" t="s">
        <v>59</v>
      </c>
      <c r="G55" s="11">
        <v>81.900000000000006</v>
      </c>
      <c r="H55" s="13">
        <v>1</v>
      </c>
      <c r="I55" s="13"/>
    </row>
    <row r="56" spans="1:9" ht="14.25">
      <c r="A56" s="3">
        <v>54</v>
      </c>
      <c r="B56" s="21"/>
      <c r="C56" s="27"/>
      <c r="D56" s="24"/>
      <c r="E56" s="14">
        <v>200116670</v>
      </c>
      <c r="F56" s="12" t="s">
        <v>60</v>
      </c>
      <c r="G56" s="11">
        <v>80</v>
      </c>
      <c r="H56" s="13">
        <v>2</v>
      </c>
      <c r="I56" s="13"/>
    </row>
    <row r="57" spans="1:9" ht="14.25">
      <c r="A57" s="3">
        <v>55</v>
      </c>
      <c r="B57" s="21"/>
      <c r="C57" s="27"/>
      <c r="D57" s="24"/>
      <c r="E57" s="14">
        <v>200116667</v>
      </c>
      <c r="F57" s="12" t="s">
        <v>61</v>
      </c>
      <c r="G57" s="11">
        <v>77.099999999999994</v>
      </c>
      <c r="H57" s="13">
        <v>3</v>
      </c>
      <c r="I57" s="13"/>
    </row>
    <row r="58" spans="1:9" ht="14.25">
      <c r="A58" s="3">
        <v>56</v>
      </c>
      <c r="B58" s="21"/>
      <c r="C58" s="27"/>
      <c r="D58" s="24"/>
      <c r="E58" s="14">
        <v>200116665</v>
      </c>
      <c r="F58" s="12" t="s">
        <v>62</v>
      </c>
      <c r="G58" s="11">
        <v>70</v>
      </c>
      <c r="H58" s="13">
        <v>4</v>
      </c>
      <c r="I58" s="13"/>
    </row>
    <row r="59" spans="1:9" ht="14.25">
      <c r="A59" s="3">
        <v>57</v>
      </c>
      <c r="B59" s="21"/>
      <c r="C59" s="27"/>
      <c r="D59" s="24"/>
      <c r="E59" s="14">
        <v>200116671</v>
      </c>
      <c r="F59" s="12" t="s">
        <v>63</v>
      </c>
      <c r="G59" s="11">
        <v>70</v>
      </c>
      <c r="H59" s="13">
        <v>4</v>
      </c>
      <c r="I59" s="13"/>
    </row>
    <row r="60" spans="1:9" ht="14.25">
      <c r="A60" s="3">
        <v>58</v>
      </c>
      <c r="B60" s="22"/>
      <c r="C60" s="28"/>
      <c r="D60" s="25"/>
      <c r="E60" s="14">
        <v>200116668</v>
      </c>
      <c r="F60" s="12" t="s">
        <v>64</v>
      </c>
      <c r="G60" s="11">
        <v>68.8</v>
      </c>
      <c r="H60" s="13">
        <v>6</v>
      </c>
      <c r="I60" s="13"/>
    </row>
    <row r="61" spans="1:9" ht="14.25">
      <c r="A61" s="3">
        <v>59</v>
      </c>
      <c r="B61" s="20" t="str">
        <f t="shared" si="5"/>
        <v>D17</v>
      </c>
      <c r="C61" s="29" t="s">
        <v>65</v>
      </c>
      <c r="D61" s="23">
        <f>VLOOKUP(C61,[1]招聘岗位!$D$1:$E$18,2,0)</f>
        <v>2</v>
      </c>
      <c r="E61" s="14">
        <v>200117692</v>
      </c>
      <c r="F61" s="12" t="s">
        <v>66</v>
      </c>
      <c r="G61" s="11">
        <v>82.9</v>
      </c>
      <c r="H61" s="13">
        <v>1</v>
      </c>
      <c r="I61" s="13"/>
    </row>
    <row r="62" spans="1:9" ht="14.25">
      <c r="A62" s="3">
        <v>60</v>
      </c>
      <c r="B62" s="21"/>
      <c r="C62" s="30"/>
      <c r="D62" s="24"/>
      <c r="E62" s="14">
        <v>200117703</v>
      </c>
      <c r="F62" s="12" t="s">
        <v>67</v>
      </c>
      <c r="G62" s="11">
        <v>77.900000000000006</v>
      </c>
      <c r="H62" s="13">
        <v>2</v>
      </c>
      <c r="I62" s="13"/>
    </row>
    <row r="63" spans="1:9" ht="14.25">
      <c r="A63" s="3">
        <v>61</v>
      </c>
      <c r="B63" s="21"/>
      <c r="C63" s="30"/>
      <c r="D63" s="24"/>
      <c r="E63" s="14">
        <v>200117674</v>
      </c>
      <c r="F63" s="12" t="s">
        <v>68</v>
      </c>
      <c r="G63" s="11">
        <v>77.8</v>
      </c>
      <c r="H63" s="13">
        <v>3</v>
      </c>
      <c r="I63" s="13"/>
    </row>
    <row r="64" spans="1:9" ht="14.25">
      <c r="A64" s="3">
        <v>62</v>
      </c>
      <c r="B64" s="21"/>
      <c r="C64" s="30"/>
      <c r="D64" s="24"/>
      <c r="E64" s="14">
        <v>200117699</v>
      </c>
      <c r="F64" s="12" t="s">
        <v>69</v>
      </c>
      <c r="G64" s="11">
        <v>77</v>
      </c>
      <c r="H64" s="13">
        <v>4</v>
      </c>
      <c r="I64" s="13"/>
    </row>
    <row r="65" spans="1:9" ht="14.25">
      <c r="A65" s="3">
        <v>63</v>
      </c>
      <c r="B65" s="21"/>
      <c r="C65" s="30"/>
      <c r="D65" s="24"/>
      <c r="E65" s="14">
        <v>200117698</v>
      </c>
      <c r="F65" s="12" t="s">
        <v>70</v>
      </c>
      <c r="G65" s="11">
        <v>76.8</v>
      </c>
      <c r="H65" s="13">
        <v>5</v>
      </c>
      <c r="I65" s="13"/>
    </row>
    <row r="66" spans="1:9" ht="14.25">
      <c r="A66" s="3">
        <v>64</v>
      </c>
      <c r="B66" s="22"/>
      <c r="C66" s="31"/>
      <c r="D66" s="25"/>
      <c r="E66" s="14">
        <v>200117680</v>
      </c>
      <c r="F66" s="12" t="s">
        <v>71</v>
      </c>
      <c r="G66" s="11">
        <v>76</v>
      </c>
      <c r="H66" s="13">
        <v>6</v>
      </c>
      <c r="I66" s="13"/>
    </row>
    <row r="67" spans="1:9" ht="43.5" customHeight="1">
      <c r="A67" s="32"/>
      <c r="B67" s="32"/>
      <c r="C67" s="32"/>
      <c r="D67" s="32"/>
      <c r="E67" s="32"/>
      <c r="F67" s="32"/>
      <c r="G67" s="32"/>
      <c r="H67" s="32"/>
      <c r="I67" s="32"/>
    </row>
  </sheetData>
  <mergeCells count="47">
    <mergeCell ref="B61:B66"/>
    <mergeCell ref="C61:C66"/>
    <mergeCell ref="D61:D66"/>
    <mergeCell ref="A67:I67"/>
    <mergeCell ref="A1:I1"/>
    <mergeCell ref="B52:B54"/>
    <mergeCell ref="C52:C54"/>
    <mergeCell ref="D52:D54"/>
    <mergeCell ref="B55:B60"/>
    <mergeCell ref="C55:C60"/>
    <mergeCell ref="D55:D60"/>
    <mergeCell ref="B43:B48"/>
    <mergeCell ref="C43:C48"/>
    <mergeCell ref="D43:D48"/>
    <mergeCell ref="B49:B51"/>
    <mergeCell ref="C49:C51"/>
    <mergeCell ref="D49:D51"/>
    <mergeCell ref="B36:B38"/>
    <mergeCell ref="C36:C38"/>
    <mergeCell ref="D36:D38"/>
    <mergeCell ref="B39:B42"/>
    <mergeCell ref="C39:C42"/>
    <mergeCell ref="D39:D42"/>
    <mergeCell ref="B27:B31"/>
    <mergeCell ref="C27:C31"/>
    <mergeCell ref="D27:D31"/>
    <mergeCell ref="B33:B35"/>
    <mergeCell ref="C33:C35"/>
    <mergeCell ref="D33:D35"/>
    <mergeCell ref="B18:B20"/>
    <mergeCell ref="C18:C20"/>
    <mergeCell ref="D18:D20"/>
    <mergeCell ref="B21:B26"/>
    <mergeCell ref="C21:C26"/>
    <mergeCell ref="D21:D26"/>
    <mergeCell ref="B12:B14"/>
    <mergeCell ref="C12:C14"/>
    <mergeCell ref="D12:D14"/>
    <mergeCell ref="B15:B17"/>
    <mergeCell ref="C15:C17"/>
    <mergeCell ref="D15:D17"/>
    <mergeCell ref="B3:B5"/>
    <mergeCell ref="C3:C5"/>
    <mergeCell ref="D3:D5"/>
    <mergeCell ref="B6:B11"/>
    <mergeCell ref="C6:C11"/>
    <mergeCell ref="D6:D11"/>
  </mergeCells>
  <phoneticPr fontId="2" type="noConversion"/>
  <pageMargins left="0.55069444444444404" right="0.31458333333333299" top="0.27500000000000002" bottom="0.43263888888888902" header="0.25138888888888899" footer="0.20833333333333301"/>
  <pageSetup paperSize="9" orientation="portrait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拟进入面试人员</vt:lpstr>
      <vt:lpstr>拟进入面试人员!Print_Titles</vt:lpstr>
    </vt:vector>
  </TitlesOfParts>
  <Company>Sky123.Org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</dc:creator>
  <cp:lastModifiedBy>Lin</cp:lastModifiedBy>
  <cp:lastPrinted>2020-11-09T10:56:22Z</cp:lastPrinted>
  <dcterms:created xsi:type="dcterms:W3CDTF">2020-11-09T09:15:35Z</dcterms:created>
  <dcterms:modified xsi:type="dcterms:W3CDTF">2020-11-10T00:00:25Z</dcterms:modified>
</cp:coreProperties>
</file>